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PLANEACION\ESCRITORIO\Planeacion\ESTADISTICAS\EQUIPOS DE COMPUTO Y RED\"/>
    </mc:Choice>
  </mc:AlternateContent>
  <bookViews>
    <workbookView xWindow="0" yWindow="0" windowWidth="28800" windowHeight="11730"/>
  </bookViews>
  <sheets>
    <sheet name="EQUIPO PARALELO" sheetId="1" r:id="rId1"/>
    <sheet name="EQUIPAMIENTO CON INTERNET" sheetId="2" r:id="rId2"/>
    <sheet name="infraestructura de red" sheetId="3" r:id="rId3"/>
    <sheet name="EQUIPO ACTIVO" sheetId="4" r:id="rId4"/>
    <sheet name="ALUMNOS POR COMPU" sheetId="5" r:id="rId5"/>
    <sheet name="AREAS DE APOYO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6" l="1"/>
  <c r="G43" i="6"/>
  <c r="G41" i="6"/>
  <c r="G34" i="6"/>
  <c r="D7" i="5" l="1"/>
  <c r="G33" i="6" l="1"/>
  <c r="G31" i="6"/>
  <c r="G29" i="6"/>
  <c r="G23" i="6"/>
  <c r="G10" i="2"/>
  <c r="F10" i="2"/>
  <c r="E10" i="2"/>
  <c r="D10" i="2"/>
  <c r="C10" i="2"/>
  <c r="G10" i="1"/>
  <c r="F10" i="1"/>
  <c r="E10" i="1"/>
  <c r="D10" i="1"/>
  <c r="C10" i="1"/>
  <c r="D6" i="5" l="1"/>
  <c r="D5" i="5" l="1"/>
</calcChain>
</file>

<file path=xl/sharedStrings.xml><?xml version="1.0" encoding="utf-8"?>
<sst xmlns="http://schemas.openxmlformats.org/spreadsheetml/2006/main" count="288" uniqueCount="100">
  <si>
    <t>Distribucion del Equipo de computo</t>
  </si>
  <si>
    <t>Total de PC's</t>
  </si>
  <si>
    <t>Docente de tiempo Completo</t>
  </si>
  <si>
    <t>Docente de Asignatura</t>
  </si>
  <si>
    <t>Alumnos</t>
  </si>
  <si>
    <t>Personal Administrativo</t>
  </si>
  <si>
    <t>Mandos Medios y Superiores</t>
  </si>
  <si>
    <t>CICLO ESCOLAR</t>
  </si>
  <si>
    <t>2017-2018</t>
  </si>
  <si>
    <t>2018-2019</t>
  </si>
  <si>
    <t>Distribucion del Equipo de computo con Internet</t>
  </si>
  <si>
    <t>Infraestructura de Red</t>
  </si>
  <si>
    <t>Año</t>
  </si>
  <si>
    <t>Servicio</t>
  </si>
  <si>
    <t>Tipo de Servicio</t>
  </si>
  <si>
    <t>ADSL</t>
  </si>
  <si>
    <t>ASDL</t>
  </si>
  <si>
    <t>ADSL /FIBRA OPTICA</t>
  </si>
  <si>
    <t>Ancho de banda</t>
  </si>
  <si>
    <t xml:space="preserve">10 Mbps </t>
  </si>
  <si>
    <t>10 Mbps</t>
  </si>
  <si>
    <t>20 Mbs</t>
  </si>
  <si>
    <t>20Mbps</t>
  </si>
  <si>
    <t>160 Mbps</t>
  </si>
  <si>
    <t>260 mbps</t>
  </si>
  <si>
    <t>Telefonia</t>
  </si>
  <si>
    <t>NO</t>
  </si>
  <si>
    <t>SI</t>
  </si>
  <si>
    <t>Cctv</t>
  </si>
  <si>
    <t>ANALOGO 1MPX</t>
  </si>
  <si>
    <t>IP/ 4MPX</t>
  </si>
  <si>
    <t>Cantidad de camaras</t>
  </si>
  <si>
    <t>NA</t>
  </si>
  <si>
    <t>Antenas</t>
  </si>
  <si>
    <t>1 PAR</t>
  </si>
  <si>
    <t>2 PARES</t>
  </si>
  <si>
    <t>3 PARES</t>
  </si>
  <si>
    <t>Redundancia</t>
  </si>
  <si>
    <t>Red Inalambrica</t>
  </si>
  <si>
    <t>Si, solo en edificio Docencia I</t>
  </si>
  <si>
    <t>Edificio Docencia I y II</t>
  </si>
  <si>
    <t>Comunicación entre edificios</t>
  </si>
  <si>
    <t>Fibra optica entre edificio Docencia I y II</t>
  </si>
  <si>
    <t>Equipo Activo de telecomunicaciones</t>
  </si>
  <si>
    <t>Equipo</t>
  </si>
  <si>
    <t>Cantidad</t>
  </si>
  <si>
    <t>Ubicación</t>
  </si>
  <si>
    <t>Routers</t>
  </si>
  <si>
    <t>Site/edificio docencia II</t>
  </si>
  <si>
    <t>Switches 24 puertos</t>
  </si>
  <si>
    <t xml:space="preserve">Edificio Docencia I/1 Docencia II </t>
  </si>
  <si>
    <t>Switches 48 puertos</t>
  </si>
  <si>
    <t>Edificio Docencia II</t>
  </si>
  <si>
    <t>convertidores de medio Fibra a UTP</t>
  </si>
  <si>
    <t>4 Edificio docencia I / 4 Docencia II</t>
  </si>
  <si>
    <t>Conmutador telefónico IP</t>
  </si>
  <si>
    <t>Site</t>
  </si>
  <si>
    <t>DVR</t>
  </si>
  <si>
    <t>Antenas de Comunicaciones</t>
  </si>
  <si>
    <t>4 Edificio docencia I / 3 Recaudación de renta/ 1 Cerro Culagua</t>
  </si>
  <si>
    <t>Balanceadores de Carga</t>
  </si>
  <si>
    <t xml:space="preserve">Recaudación de Renta </t>
  </si>
  <si>
    <t>Router Enlace dedicado</t>
  </si>
  <si>
    <t xml:space="preserve">No-break </t>
  </si>
  <si>
    <t>1 Site /1 Recaudacion de renta</t>
  </si>
  <si>
    <t>Ciclo Escolar</t>
  </si>
  <si>
    <t>Alumnos por computadora</t>
  </si>
  <si>
    <t>Computadoras por Alumno</t>
  </si>
  <si>
    <t>Alumnos por areas de apoyo</t>
  </si>
  <si>
    <t>Area de Apoyo</t>
  </si>
  <si>
    <t>Equipos</t>
  </si>
  <si>
    <t>Carreras</t>
  </si>
  <si>
    <t>Computadoras por Areas de apoyo</t>
  </si>
  <si>
    <t xml:space="preserve">Computadoras por  area de apoyo </t>
  </si>
  <si>
    <t>Aula de Computo</t>
  </si>
  <si>
    <t>Ing. En Agrotecnología</t>
  </si>
  <si>
    <t>Ing. En Producción animal</t>
  </si>
  <si>
    <t>Ing. Agroindustrial</t>
  </si>
  <si>
    <t>Centro de Computo</t>
  </si>
  <si>
    <t>Lic. En Administracion en empresas Turisticas</t>
  </si>
  <si>
    <t>Lic. En Terapia Física</t>
  </si>
  <si>
    <t>Lab. Redes</t>
  </si>
  <si>
    <t>Ing. Tecnologías de la Información</t>
  </si>
  <si>
    <t>Lab. Software</t>
  </si>
  <si>
    <t>Lab. Negocios I</t>
  </si>
  <si>
    <t>Lic. En Negocios Internacionales</t>
  </si>
  <si>
    <t>Lab. Negocios II</t>
  </si>
  <si>
    <t>Lab. Idiomas</t>
  </si>
  <si>
    <t>Toda las Carreras</t>
  </si>
  <si>
    <t>Ciclo escolar</t>
  </si>
  <si>
    <t>2019-2020</t>
  </si>
  <si>
    <t>1 PARES</t>
  </si>
  <si>
    <t>2020-2021</t>
  </si>
  <si>
    <t>1200 mbps/3</t>
  </si>
  <si>
    <t>Edificio Docencia I y II,Sala de Juntas, Biblioteca</t>
  </si>
  <si>
    <t>Fibra optica entre edificio Docencia I y II,Biblioteca, Lab y talleres</t>
  </si>
  <si>
    <t>Biblioteca</t>
  </si>
  <si>
    <t>2021-2022</t>
  </si>
  <si>
    <t>1201 mbps/3</t>
  </si>
  <si>
    <t>Lic. En Administración y Gestión Empresarial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</si>
</sst>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/>
    <xf numFmtId="0" fontId="0" fillId="0" borderId="2" xfId="0" applyFill="1" applyBorder="1" applyAlignment="1">
      <alignment horizontal="center" wrapText="1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4" borderId="2" xfId="0" applyFill="1" applyBorder="1" applyAlignment="1">
      <alignment horizontal="center" wrapText="1"/>
    </xf>
    <xf numFmtId="0" fontId="0" fillId="4" borderId="2" xfId="0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1" fillId="4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/>
    </xf>
    <xf numFmtId="2" fontId="0" fillId="0" borderId="15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2" fontId="0" fillId="0" borderId="2" xfId="0" applyNumberFormat="1" applyBorder="1" applyAlignment="1">
      <alignment horizontal="center" vertical="center"/>
    </xf>
    <xf numFmtId="9" fontId="0" fillId="0" borderId="7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2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0" xfId="0" applyFont="1"/>
    <xf numFmtId="0" fontId="0" fillId="0" borderId="0" xfId="0" applyFont="1"/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C8" sqref="C8"/>
    </sheetView>
  </sheetViews>
  <sheetFormatPr baseColWidth="10" defaultRowHeight="15" x14ac:dyDescent="0.25"/>
  <cols>
    <col min="1" max="1" width="16.140625" style="1" customWidth="1"/>
  </cols>
  <sheetData>
    <row r="1" spans="1:7" ht="28.5" customHeight="1" x14ac:dyDescent="0.25">
      <c r="A1" s="62" t="s">
        <v>0</v>
      </c>
      <c r="B1" s="62"/>
      <c r="C1" s="62"/>
      <c r="D1" s="62"/>
      <c r="E1" s="62"/>
      <c r="F1" s="62"/>
      <c r="G1" s="63"/>
    </row>
    <row r="2" spans="1:7" ht="45" x14ac:dyDescent="0.25">
      <c r="A2" s="7" t="s">
        <v>7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6</v>
      </c>
    </row>
    <row r="3" spans="1:7" x14ac:dyDescent="0.25">
      <c r="A3" s="64" t="s">
        <v>8</v>
      </c>
      <c r="B3" s="6">
        <v>106</v>
      </c>
      <c r="C3" s="2">
        <v>2</v>
      </c>
      <c r="D3" s="2">
        <v>12</v>
      </c>
      <c r="E3" s="2">
        <v>70</v>
      </c>
      <c r="F3" s="2">
        <v>9</v>
      </c>
      <c r="G3" s="3">
        <v>13</v>
      </c>
    </row>
    <row r="4" spans="1:7" x14ac:dyDescent="0.25">
      <c r="A4" s="64"/>
      <c r="B4" s="46">
        <v>1</v>
      </c>
      <c r="C4" s="4">
        <v>1.9</v>
      </c>
      <c r="D4" s="4">
        <v>11.3</v>
      </c>
      <c r="E4" s="4">
        <v>66</v>
      </c>
      <c r="F4" s="4">
        <v>8.5</v>
      </c>
      <c r="G4" s="5">
        <v>12.3</v>
      </c>
    </row>
    <row r="5" spans="1:7" x14ac:dyDescent="0.25">
      <c r="A5" s="64" t="s">
        <v>9</v>
      </c>
      <c r="B5" s="6">
        <v>231</v>
      </c>
      <c r="C5" s="2">
        <v>2</v>
      </c>
      <c r="D5" s="2">
        <v>12</v>
      </c>
      <c r="E5" s="2">
        <v>195</v>
      </c>
      <c r="F5" s="2">
        <v>9</v>
      </c>
      <c r="G5" s="3">
        <v>13</v>
      </c>
    </row>
    <row r="6" spans="1:7" x14ac:dyDescent="0.25">
      <c r="A6" s="64"/>
      <c r="B6" s="46">
        <v>1</v>
      </c>
      <c r="C6" s="4">
        <v>0.86580086580086579</v>
      </c>
      <c r="D6" s="4">
        <v>5.1948051948051948</v>
      </c>
      <c r="E6" s="4">
        <v>84.415584415584405</v>
      </c>
      <c r="F6" s="4">
        <v>3.8961038961038961</v>
      </c>
      <c r="G6" s="5">
        <v>5.6277056277056277</v>
      </c>
    </row>
    <row r="7" spans="1:7" x14ac:dyDescent="0.25">
      <c r="A7" s="60" t="s">
        <v>90</v>
      </c>
      <c r="B7" s="6">
        <v>231</v>
      </c>
      <c r="C7" s="26">
        <v>12</v>
      </c>
      <c r="D7" s="26">
        <v>12</v>
      </c>
      <c r="E7" s="26">
        <v>191</v>
      </c>
      <c r="F7" s="26">
        <v>8</v>
      </c>
      <c r="G7" s="3">
        <v>8</v>
      </c>
    </row>
    <row r="8" spans="1:7" x14ac:dyDescent="0.25">
      <c r="A8" s="61"/>
      <c r="B8" s="46">
        <v>1</v>
      </c>
      <c r="C8" s="4">
        <v>5.2</v>
      </c>
      <c r="D8" s="4">
        <v>5.1948051948051948</v>
      </c>
      <c r="E8" s="4">
        <v>82.8</v>
      </c>
      <c r="F8" s="4">
        <v>3.4</v>
      </c>
      <c r="G8" s="5">
        <v>3.4</v>
      </c>
    </row>
    <row r="9" spans="1:7" x14ac:dyDescent="0.25">
      <c r="A9" s="60" t="s">
        <v>92</v>
      </c>
      <c r="B9" s="6">
        <v>264</v>
      </c>
      <c r="C9" s="26">
        <v>12</v>
      </c>
      <c r="D9" s="26">
        <v>12</v>
      </c>
      <c r="E9" s="26">
        <v>224</v>
      </c>
      <c r="F9" s="26">
        <v>8</v>
      </c>
      <c r="G9" s="3">
        <v>8</v>
      </c>
    </row>
    <row r="10" spans="1:7" x14ac:dyDescent="0.25">
      <c r="A10" s="61"/>
      <c r="B10" s="46">
        <v>1</v>
      </c>
      <c r="C10" s="4">
        <f>12*100/264</f>
        <v>4.5454545454545459</v>
      </c>
      <c r="D10" s="4">
        <f>12*100/264</f>
        <v>4.5454545454545459</v>
      </c>
      <c r="E10" s="4">
        <f>224*100/264</f>
        <v>84.848484848484844</v>
      </c>
      <c r="F10" s="4">
        <f>8*100/264</f>
        <v>3.0303030303030303</v>
      </c>
      <c r="G10" s="5">
        <f>8*100/264</f>
        <v>3.0303030303030303</v>
      </c>
    </row>
    <row r="11" spans="1:7" x14ac:dyDescent="0.25">
      <c r="A11" s="60" t="s">
        <v>97</v>
      </c>
      <c r="B11" s="6">
        <v>264</v>
      </c>
      <c r="C11" s="26">
        <v>9</v>
      </c>
      <c r="D11" s="26">
        <v>12</v>
      </c>
      <c r="E11" s="26">
        <v>224</v>
      </c>
      <c r="F11" s="26">
        <v>11</v>
      </c>
      <c r="G11" s="3">
        <v>8</v>
      </c>
    </row>
    <row r="12" spans="1:7" x14ac:dyDescent="0.25">
      <c r="A12" s="61"/>
      <c r="B12" s="46">
        <v>1</v>
      </c>
      <c r="C12" s="4">
        <v>3.4</v>
      </c>
      <c r="D12" s="4">
        <v>4.5999999999999996</v>
      </c>
      <c r="E12" s="4">
        <v>84.8</v>
      </c>
      <c r="F12" s="4">
        <v>4.2</v>
      </c>
      <c r="G12" s="4">
        <v>3</v>
      </c>
    </row>
    <row r="19" spans="8:8" x14ac:dyDescent="0.25">
      <c r="H19" s="58"/>
    </row>
  </sheetData>
  <mergeCells count="6">
    <mergeCell ref="A11:A12"/>
    <mergeCell ref="A1:G1"/>
    <mergeCell ref="A3:A4"/>
    <mergeCell ref="A5:A6"/>
    <mergeCell ref="A7:A8"/>
    <mergeCell ref="A9:A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sqref="A1:G12"/>
    </sheetView>
  </sheetViews>
  <sheetFormatPr baseColWidth="10" defaultRowHeight="15" x14ac:dyDescent="0.25"/>
  <sheetData>
    <row r="1" spans="1:7" ht="36" customHeight="1" x14ac:dyDescent="0.25">
      <c r="A1" s="65" t="s">
        <v>10</v>
      </c>
      <c r="B1" s="65"/>
      <c r="C1" s="65"/>
      <c r="D1" s="65"/>
      <c r="E1" s="65"/>
      <c r="F1" s="65"/>
      <c r="G1" s="66"/>
    </row>
    <row r="2" spans="1:7" ht="45" x14ac:dyDescent="0.25">
      <c r="A2" s="7" t="s">
        <v>7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6</v>
      </c>
    </row>
    <row r="3" spans="1:7" x14ac:dyDescent="0.25">
      <c r="A3" s="64" t="s">
        <v>8</v>
      </c>
      <c r="B3" s="6">
        <v>106</v>
      </c>
      <c r="C3" s="2">
        <v>2</v>
      </c>
      <c r="D3" s="2">
        <v>12</v>
      </c>
      <c r="E3" s="2">
        <v>70</v>
      </c>
      <c r="F3" s="2">
        <v>9</v>
      </c>
      <c r="G3" s="3">
        <v>13</v>
      </c>
    </row>
    <row r="4" spans="1:7" x14ac:dyDescent="0.25">
      <c r="A4" s="64"/>
      <c r="B4" s="46">
        <v>1</v>
      </c>
      <c r="C4" s="4">
        <v>1.9</v>
      </c>
      <c r="D4" s="4">
        <v>11.3</v>
      </c>
      <c r="E4" s="4">
        <v>66</v>
      </c>
      <c r="F4" s="4">
        <v>8.5</v>
      </c>
      <c r="G4" s="5">
        <v>12.3</v>
      </c>
    </row>
    <row r="5" spans="1:7" x14ac:dyDescent="0.25">
      <c r="A5" s="64" t="s">
        <v>9</v>
      </c>
      <c r="B5" s="6">
        <v>231</v>
      </c>
      <c r="C5" s="2">
        <v>2</v>
      </c>
      <c r="D5" s="2">
        <v>12</v>
      </c>
      <c r="E5" s="2">
        <v>195</v>
      </c>
      <c r="F5" s="2">
        <v>9</v>
      </c>
      <c r="G5" s="3">
        <v>13</v>
      </c>
    </row>
    <row r="6" spans="1:7" x14ac:dyDescent="0.25">
      <c r="A6" s="64"/>
      <c r="B6" s="46">
        <v>1</v>
      </c>
      <c r="C6" s="4">
        <v>0.86580086580086579</v>
      </c>
      <c r="D6" s="4">
        <v>5.1948051948051948</v>
      </c>
      <c r="E6" s="4">
        <v>84.415584415584405</v>
      </c>
      <c r="F6" s="4">
        <v>3.8961038961038961</v>
      </c>
      <c r="G6" s="5">
        <v>5.6277056277056277</v>
      </c>
    </row>
    <row r="7" spans="1:7" x14ac:dyDescent="0.25">
      <c r="A7" s="60" t="s">
        <v>90</v>
      </c>
      <c r="B7" s="6">
        <v>231</v>
      </c>
      <c r="C7" s="26">
        <v>12</v>
      </c>
      <c r="D7" s="26">
        <v>12</v>
      </c>
      <c r="E7" s="26">
        <v>191</v>
      </c>
      <c r="F7" s="26">
        <v>8</v>
      </c>
      <c r="G7" s="3">
        <v>8</v>
      </c>
    </row>
    <row r="8" spans="1:7" x14ac:dyDescent="0.25">
      <c r="A8" s="61"/>
      <c r="B8" s="46">
        <v>1</v>
      </c>
      <c r="C8" s="4">
        <v>5.2</v>
      </c>
      <c r="D8" s="4">
        <v>5.1948051948051948</v>
      </c>
      <c r="E8" s="4">
        <v>82.8</v>
      </c>
      <c r="F8" s="4">
        <v>3.4</v>
      </c>
      <c r="G8" s="5">
        <v>3.4</v>
      </c>
    </row>
    <row r="9" spans="1:7" x14ac:dyDescent="0.25">
      <c r="A9" s="60" t="s">
        <v>92</v>
      </c>
      <c r="B9" s="6">
        <v>264</v>
      </c>
      <c r="C9" s="26">
        <v>12</v>
      </c>
      <c r="D9" s="26">
        <v>12</v>
      </c>
      <c r="E9" s="26">
        <v>224</v>
      </c>
      <c r="F9" s="26">
        <v>8</v>
      </c>
      <c r="G9" s="3">
        <v>8</v>
      </c>
    </row>
    <row r="10" spans="1:7" x14ac:dyDescent="0.25">
      <c r="A10" s="61"/>
      <c r="B10" s="46">
        <v>1</v>
      </c>
      <c r="C10" s="4">
        <f>(C9*100)/B9</f>
        <v>4.5454545454545459</v>
      </c>
      <c r="D10" s="4">
        <f>(D9*100)/B9</f>
        <v>4.5454545454545459</v>
      </c>
      <c r="E10" s="4">
        <f>(E9*100)/B9</f>
        <v>84.848484848484844</v>
      </c>
      <c r="F10" s="4">
        <f>(F9*100)/B9</f>
        <v>3.0303030303030303</v>
      </c>
      <c r="G10" s="4">
        <f>(G9*100)/B9</f>
        <v>3.0303030303030303</v>
      </c>
    </row>
    <row r="11" spans="1:7" x14ac:dyDescent="0.25">
      <c r="A11" s="60" t="s">
        <v>97</v>
      </c>
      <c r="B11" s="6">
        <v>264</v>
      </c>
      <c r="C11" s="26">
        <v>9</v>
      </c>
      <c r="D11" s="26">
        <v>12</v>
      </c>
      <c r="E11" s="26">
        <v>224</v>
      </c>
      <c r="F11" s="26">
        <v>11</v>
      </c>
      <c r="G11" s="3">
        <v>8</v>
      </c>
    </row>
    <row r="12" spans="1:7" x14ac:dyDescent="0.25">
      <c r="A12" s="61"/>
      <c r="B12" s="46">
        <v>1</v>
      </c>
      <c r="C12" s="4">
        <v>3.4</v>
      </c>
      <c r="D12" s="4">
        <v>4.5999999999999996</v>
      </c>
      <c r="E12" s="4">
        <v>84.8</v>
      </c>
      <c r="F12" s="4">
        <v>4.2</v>
      </c>
      <c r="G12" s="4">
        <v>3</v>
      </c>
    </row>
    <row r="13" spans="1:7" x14ac:dyDescent="0.25">
      <c r="B13" s="58"/>
    </row>
  </sheetData>
  <mergeCells count="6">
    <mergeCell ref="A11:A12"/>
    <mergeCell ref="A1:G1"/>
    <mergeCell ref="A3:A4"/>
    <mergeCell ref="A5:A6"/>
    <mergeCell ref="A7:A8"/>
    <mergeCell ref="A9:A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F10" sqref="F10"/>
    </sheetView>
  </sheetViews>
  <sheetFormatPr baseColWidth="10" defaultRowHeight="15" x14ac:dyDescent="0.25"/>
  <cols>
    <col min="1" max="1" width="19.28515625" bestFit="1" customWidth="1"/>
    <col min="2" max="2" width="14.85546875" customWidth="1"/>
    <col min="3" max="3" width="14.140625" customWidth="1"/>
    <col min="4" max="4" width="17.7109375" customWidth="1"/>
    <col min="5" max="5" width="16.85546875" customWidth="1"/>
    <col min="6" max="6" width="29" customWidth="1"/>
    <col min="7" max="7" width="21.85546875" customWidth="1"/>
    <col min="8" max="8" width="24.85546875" customWidth="1"/>
    <col min="9" max="9" width="19.7109375" customWidth="1"/>
    <col min="10" max="10" width="30.42578125" customWidth="1"/>
  </cols>
  <sheetData>
    <row r="1" spans="1:12" ht="26.25" customHeight="1" x14ac:dyDescent="0.25">
      <c r="A1" s="67" t="s">
        <v>11</v>
      </c>
      <c r="B1" s="65"/>
      <c r="C1" s="65"/>
      <c r="D1" s="65"/>
      <c r="E1" s="65"/>
      <c r="F1" s="65"/>
      <c r="G1" s="65"/>
      <c r="H1" s="65"/>
      <c r="I1" s="65"/>
      <c r="J1" s="65"/>
    </row>
    <row r="2" spans="1:12" x14ac:dyDescent="0.25">
      <c r="A2" s="68" t="s">
        <v>12</v>
      </c>
      <c r="B2" s="69"/>
      <c r="C2" s="69"/>
      <c r="D2" s="69"/>
      <c r="E2" s="69"/>
      <c r="F2" s="69"/>
      <c r="G2" s="69"/>
      <c r="H2" s="69"/>
      <c r="I2" s="69"/>
      <c r="J2" s="69"/>
    </row>
    <row r="3" spans="1:12" x14ac:dyDescent="0.25">
      <c r="A3" s="14" t="s">
        <v>13</v>
      </c>
      <c r="B3" s="15">
        <v>2013</v>
      </c>
      <c r="C3" s="15">
        <v>2014</v>
      </c>
      <c r="D3" s="15">
        <v>2015</v>
      </c>
      <c r="E3" s="15">
        <v>2016</v>
      </c>
      <c r="F3" s="15">
        <v>2017</v>
      </c>
      <c r="G3" s="35">
        <v>2018</v>
      </c>
      <c r="H3" s="15">
        <v>2019</v>
      </c>
      <c r="I3" s="15">
        <v>2020</v>
      </c>
      <c r="J3" s="15">
        <v>2021</v>
      </c>
    </row>
    <row r="4" spans="1:12" x14ac:dyDescent="0.25">
      <c r="A4" s="14" t="s">
        <v>14</v>
      </c>
      <c r="B4" s="10" t="s">
        <v>15</v>
      </c>
      <c r="C4" s="10" t="s">
        <v>15</v>
      </c>
      <c r="D4" s="10" t="s">
        <v>16</v>
      </c>
      <c r="E4" s="10" t="s">
        <v>15</v>
      </c>
      <c r="F4" s="10" t="s">
        <v>17</v>
      </c>
      <c r="G4" s="36" t="s">
        <v>17</v>
      </c>
      <c r="H4" s="36" t="s">
        <v>17</v>
      </c>
      <c r="I4" s="47" t="s">
        <v>17</v>
      </c>
      <c r="J4" s="54" t="s">
        <v>17</v>
      </c>
    </row>
    <row r="5" spans="1:12" x14ac:dyDescent="0.25">
      <c r="A5" s="16" t="s">
        <v>18</v>
      </c>
      <c r="B5" s="11" t="s">
        <v>19</v>
      </c>
      <c r="C5" s="11" t="s">
        <v>20</v>
      </c>
      <c r="D5" s="11" t="s">
        <v>21</v>
      </c>
      <c r="E5" s="11" t="s">
        <v>22</v>
      </c>
      <c r="F5" s="11" t="s">
        <v>23</v>
      </c>
      <c r="G5" s="37" t="s">
        <v>24</v>
      </c>
      <c r="H5" s="37" t="s">
        <v>24</v>
      </c>
      <c r="I5" s="26" t="s">
        <v>93</v>
      </c>
      <c r="J5" s="26" t="s">
        <v>98</v>
      </c>
    </row>
    <row r="6" spans="1:12" x14ac:dyDescent="0.25">
      <c r="A6" s="14" t="s">
        <v>25</v>
      </c>
      <c r="B6" s="11" t="s">
        <v>26</v>
      </c>
      <c r="C6" s="11" t="s">
        <v>26</v>
      </c>
      <c r="D6" s="11" t="s">
        <v>26</v>
      </c>
      <c r="E6" s="11" t="s">
        <v>27</v>
      </c>
      <c r="F6" s="11" t="s">
        <v>27</v>
      </c>
      <c r="G6" s="37" t="s">
        <v>27</v>
      </c>
      <c r="H6" s="37" t="s">
        <v>27</v>
      </c>
      <c r="I6" s="26" t="s">
        <v>27</v>
      </c>
      <c r="J6" s="26" t="s">
        <v>27</v>
      </c>
    </row>
    <row r="7" spans="1:12" x14ac:dyDescent="0.25">
      <c r="A7" s="16" t="s">
        <v>28</v>
      </c>
      <c r="B7" s="11" t="s">
        <v>26</v>
      </c>
      <c r="C7" s="11" t="s">
        <v>26</v>
      </c>
      <c r="D7" s="11" t="s">
        <v>26</v>
      </c>
      <c r="E7" s="11" t="s">
        <v>26</v>
      </c>
      <c r="F7" s="11" t="s">
        <v>29</v>
      </c>
      <c r="G7" s="37" t="s">
        <v>30</v>
      </c>
      <c r="H7" s="37" t="s">
        <v>30</v>
      </c>
      <c r="I7" s="26" t="s">
        <v>30</v>
      </c>
      <c r="J7" s="26" t="s">
        <v>30</v>
      </c>
    </row>
    <row r="8" spans="1:12" x14ac:dyDescent="0.25">
      <c r="A8" s="16" t="s">
        <v>31</v>
      </c>
      <c r="B8" s="11" t="s">
        <v>32</v>
      </c>
      <c r="C8" s="11" t="s">
        <v>32</v>
      </c>
      <c r="D8" s="11" t="s">
        <v>32</v>
      </c>
      <c r="E8" s="11" t="s">
        <v>32</v>
      </c>
      <c r="F8" s="11">
        <v>16</v>
      </c>
      <c r="G8" s="37">
        <v>36</v>
      </c>
      <c r="H8" s="37">
        <v>36</v>
      </c>
      <c r="I8" s="26">
        <v>50</v>
      </c>
      <c r="J8" s="26">
        <v>51</v>
      </c>
    </row>
    <row r="9" spans="1:12" x14ac:dyDescent="0.25">
      <c r="A9" s="16" t="s">
        <v>33</v>
      </c>
      <c r="B9" s="11" t="s">
        <v>26</v>
      </c>
      <c r="C9" s="11" t="s">
        <v>34</v>
      </c>
      <c r="D9" s="11" t="s">
        <v>35</v>
      </c>
      <c r="E9" s="11" t="s">
        <v>35</v>
      </c>
      <c r="F9" s="11" t="s">
        <v>36</v>
      </c>
      <c r="G9" s="37" t="s">
        <v>36</v>
      </c>
      <c r="H9" s="37" t="s">
        <v>91</v>
      </c>
      <c r="I9" s="26" t="s">
        <v>91</v>
      </c>
      <c r="J9" s="26" t="s">
        <v>35</v>
      </c>
    </row>
    <row r="10" spans="1:12" x14ac:dyDescent="0.25">
      <c r="A10" s="16" t="s">
        <v>37</v>
      </c>
      <c r="B10" s="11" t="s">
        <v>26</v>
      </c>
      <c r="C10" s="11" t="s">
        <v>26</v>
      </c>
      <c r="D10" s="11" t="s">
        <v>27</v>
      </c>
      <c r="E10" s="11" t="s">
        <v>27</v>
      </c>
      <c r="F10" s="11" t="s">
        <v>27</v>
      </c>
      <c r="G10" s="37" t="s">
        <v>27</v>
      </c>
      <c r="H10" s="37" t="s">
        <v>26</v>
      </c>
      <c r="I10" s="26" t="s">
        <v>26</v>
      </c>
      <c r="J10" s="26" t="s">
        <v>26</v>
      </c>
    </row>
    <row r="11" spans="1:12" ht="45" x14ac:dyDescent="0.25">
      <c r="A11" s="16" t="s">
        <v>38</v>
      </c>
      <c r="B11" s="11" t="s">
        <v>26</v>
      </c>
      <c r="C11" s="11" t="s">
        <v>26</v>
      </c>
      <c r="D11" s="11" t="s">
        <v>26</v>
      </c>
      <c r="E11" s="11" t="s">
        <v>26</v>
      </c>
      <c r="F11" s="12" t="s">
        <v>39</v>
      </c>
      <c r="G11" s="38" t="s">
        <v>40</v>
      </c>
      <c r="H11" s="38" t="s">
        <v>40</v>
      </c>
      <c r="I11" s="12" t="s">
        <v>94</v>
      </c>
      <c r="J11" s="12" t="s">
        <v>94</v>
      </c>
      <c r="L11" s="58"/>
    </row>
    <row r="12" spans="1:12" ht="60.75" thickBot="1" x14ac:dyDescent="0.3">
      <c r="A12" s="17" t="s">
        <v>41</v>
      </c>
      <c r="B12" s="13" t="s">
        <v>26</v>
      </c>
      <c r="C12" s="13" t="s">
        <v>26</v>
      </c>
      <c r="D12" s="13" t="s">
        <v>26</v>
      </c>
      <c r="E12" s="13" t="s">
        <v>26</v>
      </c>
      <c r="F12" s="13" t="s">
        <v>26</v>
      </c>
      <c r="G12" s="39" t="s">
        <v>42</v>
      </c>
      <c r="H12" s="39" t="s">
        <v>42</v>
      </c>
      <c r="I12" s="12" t="s">
        <v>95</v>
      </c>
      <c r="J12" s="12" t="s">
        <v>95</v>
      </c>
    </row>
  </sheetData>
  <mergeCells count="2">
    <mergeCell ref="A1:J1"/>
    <mergeCell ref="A2:J2"/>
  </mergeCells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sqref="A1:D42"/>
    </sheetView>
  </sheetViews>
  <sheetFormatPr baseColWidth="10" defaultRowHeight="15" x14ac:dyDescent="0.25"/>
  <cols>
    <col min="1" max="1" width="16.28515625" style="18" customWidth="1"/>
    <col min="2" max="2" width="26" customWidth="1"/>
    <col min="3" max="3" width="38.85546875" customWidth="1"/>
    <col min="4" max="4" width="21.28515625" customWidth="1"/>
  </cols>
  <sheetData>
    <row r="1" spans="1:4" ht="26.25" customHeight="1" x14ac:dyDescent="0.25">
      <c r="A1" s="70" t="s">
        <v>43</v>
      </c>
      <c r="B1" s="70"/>
      <c r="C1" s="70"/>
      <c r="D1" s="70"/>
    </row>
    <row r="2" spans="1:4" x14ac:dyDescent="0.25">
      <c r="A2" s="8" t="s">
        <v>65</v>
      </c>
      <c r="B2" s="8" t="s">
        <v>44</v>
      </c>
      <c r="C2" s="8" t="s">
        <v>45</v>
      </c>
      <c r="D2" s="8" t="s">
        <v>46</v>
      </c>
    </row>
    <row r="3" spans="1:4" ht="30" x14ac:dyDescent="0.25">
      <c r="A3" s="64" t="s">
        <v>9</v>
      </c>
      <c r="B3" s="20" t="s">
        <v>47</v>
      </c>
      <c r="C3" s="19">
        <v>2</v>
      </c>
      <c r="D3" s="21" t="s">
        <v>48</v>
      </c>
    </row>
    <row r="4" spans="1:4" ht="30" x14ac:dyDescent="0.25">
      <c r="A4" s="64"/>
      <c r="B4" s="21" t="s">
        <v>49</v>
      </c>
      <c r="C4" s="19">
        <v>13</v>
      </c>
      <c r="D4" s="21" t="s">
        <v>50</v>
      </c>
    </row>
    <row r="5" spans="1:4" x14ac:dyDescent="0.25">
      <c r="A5" s="64"/>
      <c r="B5" s="21" t="s">
        <v>51</v>
      </c>
      <c r="C5" s="19">
        <v>2</v>
      </c>
      <c r="D5" s="21" t="s">
        <v>52</v>
      </c>
    </row>
    <row r="6" spans="1:4" ht="30" x14ac:dyDescent="0.25">
      <c r="A6" s="64"/>
      <c r="B6" s="21" t="s">
        <v>53</v>
      </c>
      <c r="C6" s="19">
        <v>8</v>
      </c>
      <c r="D6" s="21" t="s">
        <v>54</v>
      </c>
    </row>
    <row r="7" spans="1:4" x14ac:dyDescent="0.25">
      <c r="A7" s="64"/>
      <c r="B7" s="21" t="s">
        <v>55</v>
      </c>
      <c r="C7" s="19">
        <v>1</v>
      </c>
      <c r="D7" s="21" t="s">
        <v>56</v>
      </c>
    </row>
    <row r="8" spans="1:4" x14ac:dyDescent="0.25">
      <c r="A8" s="64"/>
      <c r="B8" s="21" t="s">
        <v>57</v>
      </c>
      <c r="C8" s="19">
        <v>2</v>
      </c>
      <c r="D8" s="21" t="s">
        <v>56</v>
      </c>
    </row>
    <row r="9" spans="1:4" ht="45" x14ac:dyDescent="0.25">
      <c r="A9" s="64"/>
      <c r="B9" s="21" t="s">
        <v>58</v>
      </c>
      <c r="C9" s="19">
        <v>8</v>
      </c>
      <c r="D9" s="21" t="s">
        <v>59</v>
      </c>
    </row>
    <row r="10" spans="1:4" x14ac:dyDescent="0.25">
      <c r="A10" s="64"/>
      <c r="B10" s="21" t="s">
        <v>60</v>
      </c>
      <c r="C10" s="19">
        <v>2</v>
      </c>
      <c r="D10" s="21" t="s">
        <v>61</v>
      </c>
    </row>
    <row r="11" spans="1:4" x14ac:dyDescent="0.25">
      <c r="A11" s="64"/>
      <c r="B11" s="21" t="s">
        <v>62</v>
      </c>
      <c r="C11" s="19">
        <v>1</v>
      </c>
      <c r="D11" s="21" t="s">
        <v>61</v>
      </c>
    </row>
    <row r="12" spans="1:4" ht="30" x14ac:dyDescent="0.25">
      <c r="A12" s="64"/>
      <c r="B12" s="21" t="s">
        <v>63</v>
      </c>
      <c r="C12" s="19">
        <v>2</v>
      </c>
      <c r="D12" s="21" t="s">
        <v>64</v>
      </c>
    </row>
    <row r="13" spans="1:4" ht="30" x14ac:dyDescent="0.25">
      <c r="A13" s="89" t="s">
        <v>90</v>
      </c>
      <c r="B13" s="20" t="s">
        <v>47</v>
      </c>
      <c r="C13" s="19">
        <v>2</v>
      </c>
      <c r="D13" s="21" t="s">
        <v>48</v>
      </c>
    </row>
    <row r="14" spans="1:4" ht="30" x14ac:dyDescent="0.25">
      <c r="A14" s="90"/>
      <c r="B14" s="21" t="s">
        <v>49</v>
      </c>
      <c r="C14" s="19">
        <v>14</v>
      </c>
      <c r="D14" s="21" t="s">
        <v>50</v>
      </c>
    </row>
    <row r="15" spans="1:4" x14ac:dyDescent="0.25">
      <c r="A15" s="90"/>
      <c r="B15" s="21" t="s">
        <v>51</v>
      </c>
      <c r="C15" s="19">
        <v>2</v>
      </c>
      <c r="D15" s="21" t="s">
        <v>52</v>
      </c>
    </row>
    <row r="16" spans="1:4" ht="30" x14ac:dyDescent="0.25">
      <c r="A16" s="90"/>
      <c r="B16" s="21" t="s">
        <v>53</v>
      </c>
      <c r="C16" s="19">
        <v>8</v>
      </c>
      <c r="D16" s="21" t="s">
        <v>54</v>
      </c>
    </row>
    <row r="17" spans="1:4" x14ac:dyDescent="0.25">
      <c r="A17" s="90"/>
      <c r="B17" s="21" t="s">
        <v>55</v>
      </c>
      <c r="C17" s="19">
        <v>1</v>
      </c>
      <c r="D17" s="21" t="s">
        <v>56</v>
      </c>
    </row>
    <row r="18" spans="1:4" x14ac:dyDescent="0.25">
      <c r="A18" s="90"/>
      <c r="B18" s="21" t="s">
        <v>57</v>
      </c>
      <c r="C18" s="19">
        <v>2</v>
      </c>
      <c r="D18" s="21" t="s">
        <v>56</v>
      </c>
    </row>
    <row r="19" spans="1:4" ht="45" x14ac:dyDescent="0.25">
      <c r="A19" s="90"/>
      <c r="B19" s="21" t="s">
        <v>58</v>
      </c>
      <c r="C19" s="19">
        <v>8</v>
      </c>
      <c r="D19" s="21" t="s">
        <v>59</v>
      </c>
    </row>
    <row r="20" spans="1:4" x14ac:dyDescent="0.25">
      <c r="A20" s="90"/>
      <c r="B20" s="21" t="s">
        <v>60</v>
      </c>
      <c r="C20" s="19">
        <v>2</v>
      </c>
      <c r="D20" s="21" t="s">
        <v>61</v>
      </c>
    </row>
    <row r="21" spans="1:4" x14ac:dyDescent="0.25">
      <c r="A21" s="90"/>
      <c r="B21" s="21" t="s">
        <v>62</v>
      </c>
      <c r="C21" s="19">
        <v>1</v>
      </c>
      <c r="D21" s="21" t="s">
        <v>61</v>
      </c>
    </row>
    <row r="22" spans="1:4" ht="30" x14ac:dyDescent="0.25">
      <c r="A22" s="91"/>
      <c r="B22" s="21" t="s">
        <v>63</v>
      </c>
      <c r="C22" s="19">
        <v>2</v>
      </c>
      <c r="D22" s="21" t="s">
        <v>64</v>
      </c>
    </row>
    <row r="23" spans="1:4" x14ac:dyDescent="0.25">
      <c r="A23" s="89" t="s">
        <v>92</v>
      </c>
      <c r="B23" s="34" t="s">
        <v>47</v>
      </c>
      <c r="C23" s="34">
        <v>1</v>
      </c>
      <c r="D23" s="34" t="s">
        <v>48</v>
      </c>
    </row>
    <row r="24" spans="1:4" ht="30" x14ac:dyDescent="0.25">
      <c r="A24" s="90"/>
      <c r="B24" s="20" t="s">
        <v>49</v>
      </c>
      <c r="C24" s="19">
        <v>16</v>
      </c>
      <c r="D24" s="21" t="s">
        <v>50</v>
      </c>
    </row>
    <row r="25" spans="1:4" x14ac:dyDescent="0.25">
      <c r="A25" s="90"/>
      <c r="B25" s="21" t="s">
        <v>51</v>
      </c>
      <c r="C25" s="19">
        <v>4</v>
      </c>
      <c r="D25" s="21" t="s">
        <v>52</v>
      </c>
    </row>
    <row r="26" spans="1:4" ht="30" x14ac:dyDescent="0.25">
      <c r="A26" s="90"/>
      <c r="B26" s="21" t="s">
        <v>53</v>
      </c>
      <c r="C26" s="19">
        <v>12</v>
      </c>
      <c r="D26" s="21" t="s">
        <v>54</v>
      </c>
    </row>
    <row r="27" spans="1:4" x14ac:dyDescent="0.25">
      <c r="A27" s="90"/>
      <c r="B27" s="21" t="s">
        <v>55</v>
      </c>
      <c r="C27" s="19">
        <v>1</v>
      </c>
      <c r="D27" s="21" t="s">
        <v>56</v>
      </c>
    </row>
    <row r="28" spans="1:4" x14ac:dyDescent="0.25">
      <c r="A28" s="90"/>
      <c r="B28" s="21" t="s">
        <v>57</v>
      </c>
      <c r="C28" s="19">
        <v>3</v>
      </c>
      <c r="D28" s="21" t="s">
        <v>56</v>
      </c>
    </row>
    <row r="29" spans="1:4" ht="45" x14ac:dyDescent="0.25">
      <c r="A29" s="90"/>
      <c r="B29" s="21" t="s">
        <v>58</v>
      </c>
      <c r="C29" s="19">
        <v>8</v>
      </c>
      <c r="D29" s="21" t="s">
        <v>59</v>
      </c>
    </row>
    <row r="30" spans="1:4" x14ac:dyDescent="0.25">
      <c r="A30" s="90"/>
      <c r="B30" s="21" t="s">
        <v>60</v>
      </c>
      <c r="C30" s="19">
        <v>2</v>
      </c>
      <c r="D30" s="21" t="s">
        <v>61</v>
      </c>
    </row>
    <row r="31" spans="1:4" x14ac:dyDescent="0.25">
      <c r="A31" s="90"/>
      <c r="B31" s="21" t="s">
        <v>62</v>
      </c>
      <c r="C31" s="19">
        <v>1</v>
      </c>
      <c r="D31" s="21" t="s">
        <v>61</v>
      </c>
    </row>
    <row r="32" spans="1:4" ht="30" x14ac:dyDescent="0.25">
      <c r="A32" s="91"/>
      <c r="B32" s="21" t="s">
        <v>63</v>
      </c>
      <c r="C32" s="19">
        <v>2</v>
      </c>
      <c r="D32" s="21" t="s">
        <v>64</v>
      </c>
    </row>
    <row r="33" spans="1:5" x14ac:dyDescent="0.25">
      <c r="A33" s="89" t="s">
        <v>97</v>
      </c>
      <c r="B33" s="34" t="s">
        <v>47</v>
      </c>
      <c r="C33" s="26">
        <v>1</v>
      </c>
      <c r="D33" s="34" t="s">
        <v>48</v>
      </c>
    </row>
    <row r="34" spans="1:5" ht="30" x14ac:dyDescent="0.25">
      <c r="A34" s="90"/>
      <c r="B34" s="20" t="s">
        <v>49</v>
      </c>
      <c r="C34" s="19">
        <v>16</v>
      </c>
      <c r="D34" s="21" t="s">
        <v>50</v>
      </c>
    </row>
    <row r="35" spans="1:5" x14ac:dyDescent="0.25">
      <c r="A35" s="90"/>
      <c r="B35" s="21" t="s">
        <v>51</v>
      </c>
      <c r="C35" s="19">
        <v>4</v>
      </c>
      <c r="D35" s="21" t="s">
        <v>52</v>
      </c>
    </row>
    <row r="36" spans="1:5" ht="30" x14ac:dyDescent="0.25">
      <c r="A36" s="90"/>
      <c r="B36" s="21" t="s">
        <v>53</v>
      </c>
      <c r="C36" s="19">
        <v>12</v>
      </c>
      <c r="D36" s="21" t="s">
        <v>54</v>
      </c>
    </row>
    <row r="37" spans="1:5" x14ac:dyDescent="0.25">
      <c r="A37" s="90"/>
      <c r="B37" s="21" t="s">
        <v>55</v>
      </c>
      <c r="C37" s="19">
        <v>1</v>
      </c>
      <c r="D37" s="21" t="s">
        <v>56</v>
      </c>
    </row>
    <row r="38" spans="1:5" x14ac:dyDescent="0.25">
      <c r="A38" s="90"/>
      <c r="B38" s="21" t="s">
        <v>57</v>
      </c>
      <c r="C38" s="19">
        <v>3</v>
      </c>
      <c r="D38" s="21" t="s">
        <v>56</v>
      </c>
    </row>
    <row r="39" spans="1:5" ht="45" x14ac:dyDescent="0.25">
      <c r="A39" s="90"/>
      <c r="B39" s="21" t="s">
        <v>58</v>
      </c>
      <c r="C39" s="19">
        <v>8</v>
      </c>
      <c r="D39" s="21" t="s">
        <v>59</v>
      </c>
    </row>
    <row r="40" spans="1:5" x14ac:dyDescent="0.25">
      <c r="A40" s="90"/>
      <c r="B40" s="21" t="s">
        <v>60</v>
      </c>
      <c r="C40" s="19">
        <v>2</v>
      </c>
      <c r="D40" s="21" t="s">
        <v>61</v>
      </c>
      <c r="E40" s="58"/>
    </row>
    <row r="41" spans="1:5" x14ac:dyDescent="0.25">
      <c r="A41" s="90"/>
      <c r="B41" s="21" t="s">
        <v>62</v>
      </c>
      <c r="C41" s="19">
        <v>1</v>
      </c>
      <c r="D41" s="21" t="s">
        <v>61</v>
      </c>
    </row>
    <row r="42" spans="1:5" ht="30" x14ac:dyDescent="0.25">
      <c r="A42" s="91"/>
      <c r="B42" s="21" t="s">
        <v>63</v>
      </c>
      <c r="C42" s="19">
        <v>2</v>
      </c>
      <c r="D42" s="21" t="s">
        <v>64</v>
      </c>
    </row>
  </sheetData>
  <mergeCells count="5">
    <mergeCell ref="A33:A42"/>
    <mergeCell ref="A23:A32"/>
    <mergeCell ref="A13:A22"/>
    <mergeCell ref="A1:D1"/>
    <mergeCell ref="A3:A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C6" sqref="C6"/>
    </sheetView>
  </sheetViews>
  <sheetFormatPr baseColWidth="10" defaultRowHeight="15" x14ac:dyDescent="0.25"/>
  <cols>
    <col min="1" max="1" width="18.28515625" style="24" customWidth="1"/>
    <col min="3" max="3" width="19.85546875" customWidth="1"/>
    <col min="4" max="4" width="19.28515625" customWidth="1"/>
  </cols>
  <sheetData>
    <row r="1" spans="1:4" ht="46.5" customHeight="1" x14ac:dyDescent="0.25">
      <c r="A1" s="71" t="s">
        <v>66</v>
      </c>
      <c r="B1" s="71"/>
      <c r="C1" s="71"/>
      <c r="D1" s="71"/>
    </row>
    <row r="2" spans="1:4" ht="30" x14ac:dyDescent="0.25">
      <c r="A2" s="28" t="s">
        <v>89</v>
      </c>
      <c r="B2" s="27" t="s">
        <v>1</v>
      </c>
      <c r="C2" s="27" t="s">
        <v>4</v>
      </c>
      <c r="D2" s="27" t="s">
        <v>67</v>
      </c>
    </row>
    <row r="3" spans="1:4" s="22" customFormat="1" x14ac:dyDescent="0.25">
      <c r="A3" s="26" t="s">
        <v>8</v>
      </c>
      <c r="B3" s="23">
        <v>70</v>
      </c>
      <c r="C3" s="23">
        <v>441</v>
      </c>
      <c r="D3" s="23">
        <v>0.15</v>
      </c>
    </row>
    <row r="4" spans="1:4" x14ac:dyDescent="0.25">
      <c r="A4" s="26" t="s">
        <v>9</v>
      </c>
      <c r="B4" s="26">
        <v>195</v>
      </c>
      <c r="C4" s="26">
        <v>550</v>
      </c>
      <c r="D4" s="29">
        <v>0.35</v>
      </c>
    </row>
    <row r="5" spans="1:4" x14ac:dyDescent="0.25">
      <c r="A5" s="26" t="s">
        <v>90</v>
      </c>
      <c r="B5" s="26">
        <v>195</v>
      </c>
      <c r="C5" s="26">
        <v>602</v>
      </c>
      <c r="D5" s="29">
        <f>(B5/C5)</f>
        <v>0.32392026578073091</v>
      </c>
    </row>
    <row r="6" spans="1:4" x14ac:dyDescent="0.25">
      <c r="A6" s="26" t="s">
        <v>92</v>
      </c>
      <c r="B6" s="26">
        <v>224</v>
      </c>
      <c r="C6" s="26">
        <v>570</v>
      </c>
      <c r="D6" s="29">
        <f>(B6/C6)</f>
        <v>0.39298245614035088</v>
      </c>
    </row>
    <row r="7" spans="1:4" x14ac:dyDescent="0.25">
      <c r="A7" s="26" t="s">
        <v>97</v>
      </c>
      <c r="B7" s="26">
        <v>224</v>
      </c>
      <c r="C7" s="57">
        <v>590</v>
      </c>
      <c r="D7" s="29">
        <f>(B7/C7)</f>
        <v>0.37966101694915255</v>
      </c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G43" sqref="G43:G44"/>
    </sheetView>
  </sheetViews>
  <sheetFormatPr baseColWidth="10" defaultRowHeight="15" x14ac:dyDescent="0.25"/>
  <cols>
    <col min="1" max="1" width="20.42578125" style="24" customWidth="1"/>
    <col min="2" max="2" width="18.42578125" bestFit="1" customWidth="1"/>
    <col min="3" max="3" width="17.42578125" customWidth="1"/>
    <col min="4" max="4" width="20.85546875" customWidth="1"/>
    <col min="5" max="5" width="41.42578125" bestFit="1" customWidth="1"/>
    <col min="6" max="6" width="20.85546875" customWidth="1"/>
    <col min="7" max="7" width="18.28515625" customWidth="1"/>
  </cols>
  <sheetData>
    <row r="1" spans="1:7" ht="35.25" customHeight="1" x14ac:dyDescent="0.25">
      <c r="A1" s="85" t="s">
        <v>68</v>
      </c>
      <c r="B1" s="85"/>
      <c r="C1" s="85"/>
      <c r="D1" s="85"/>
      <c r="E1" s="85"/>
      <c r="F1" s="85"/>
      <c r="G1" s="86"/>
    </row>
    <row r="2" spans="1:7" ht="60" x14ac:dyDescent="0.25">
      <c r="A2" s="14" t="s">
        <v>7</v>
      </c>
      <c r="B2" s="14" t="s">
        <v>69</v>
      </c>
      <c r="C2" s="15" t="s">
        <v>70</v>
      </c>
      <c r="D2" s="15" t="s">
        <v>4</v>
      </c>
      <c r="E2" s="15" t="s">
        <v>71</v>
      </c>
      <c r="F2" s="8" t="s">
        <v>72</v>
      </c>
      <c r="G2" s="9" t="s">
        <v>73</v>
      </c>
    </row>
    <row r="3" spans="1:7" x14ac:dyDescent="0.25">
      <c r="A3" s="64" t="s">
        <v>9</v>
      </c>
      <c r="B3" s="88" t="s">
        <v>74</v>
      </c>
      <c r="C3" s="81">
        <v>30</v>
      </c>
      <c r="D3" s="81">
        <v>262</v>
      </c>
      <c r="E3" s="30" t="s">
        <v>75</v>
      </c>
      <c r="F3" s="81">
        <v>70</v>
      </c>
      <c r="G3" s="87">
        <v>0.27</v>
      </c>
    </row>
    <row r="4" spans="1:7" x14ac:dyDescent="0.25">
      <c r="A4" s="64"/>
      <c r="B4" s="88"/>
      <c r="C4" s="81"/>
      <c r="D4" s="81"/>
      <c r="E4" s="30" t="s">
        <v>76</v>
      </c>
      <c r="F4" s="81"/>
      <c r="G4" s="87"/>
    </row>
    <row r="5" spans="1:7" x14ac:dyDescent="0.25">
      <c r="A5" s="64"/>
      <c r="B5" s="88"/>
      <c r="C5" s="81"/>
      <c r="D5" s="81"/>
      <c r="E5" s="30" t="s">
        <v>77</v>
      </c>
      <c r="F5" s="81"/>
      <c r="G5" s="87"/>
    </row>
    <row r="6" spans="1:7" x14ac:dyDescent="0.25">
      <c r="A6" s="64"/>
      <c r="B6" s="88" t="s">
        <v>78</v>
      </c>
      <c r="C6" s="81">
        <v>40</v>
      </c>
      <c r="D6" s="81"/>
      <c r="E6" s="30" t="s">
        <v>79</v>
      </c>
      <c r="F6" s="81"/>
      <c r="G6" s="87"/>
    </row>
    <row r="7" spans="1:7" x14ac:dyDescent="0.25">
      <c r="A7" s="64"/>
      <c r="B7" s="88"/>
      <c r="C7" s="81"/>
      <c r="D7" s="81"/>
      <c r="E7" s="30" t="s">
        <v>80</v>
      </c>
      <c r="F7" s="81"/>
      <c r="G7" s="87"/>
    </row>
    <row r="8" spans="1:7" x14ac:dyDescent="0.25">
      <c r="A8" s="64"/>
      <c r="B8" s="31" t="s">
        <v>81</v>
      </c>
      <c r="C8" s="25">
        <v>35</v>
      </c>
      <c r="D8" s="81">
        <v>86</v>
      </c>
      <c r="E8" s="82" t="s">
        <v>82</v>
      </c>
      <c r="F8" s="81">
        <v>65</v>
      </c>
      <c r="G8" s="87">
        <v>0.76</v>
      </c>
    </row>
    <row r="9" spans="1:7" x14ac:dyDescent="0.25">
      <c r="A9" s="64"/>
      <c r="B9" s="31" t="s">
        <v>83</v>
      </c>
      <c r="C9" s="25">
        <v>30</v>
      </c>
      <c r="D9" s="81"/>
      <c r="E9" s="82"/>
      <c r="F9" s="81"/>
      <c r="G9" s="87"/>
    </row>
    <row r="10" spans="1:7" x14ac:dyDescent="0.25">
      <c r="A10" s="64"/>
      <c r="B10" s="31" t="s">
        <v>84</v>
      </c>
      <c r="C10" s="25">
        <v>15</v>
      </c>
      <c r="D10" s="81">
        <v>202</v>
      </c>
      <c r="E10" s="82" t="s">
        <v>85</v>
      </c>
      <c r="F10" s="81">
        <v>30</v>
      </c>
      <c r="G10" s="87">
        <v>0.15</v>
      </c>
    </row>
    <row r="11" spans="1:7" x14ac:dyDescent="0.25">
      <c r="A11" s="64"/>
      <c r="B11" s="31" t="s">
        <v>86</v>
      </c>
      <c r="C11" s="25">
        <v>15</v>
      </c>
      <c r="D11" s="81"/>
      <c r="E11" s="82"/>
      <c r="F11" s="81"/>
      <c r="G11" s="87"/>
    </row>
    <row r="12" spans="1:7" x14ac:dyDescent="0.25">
      <c r="A12" s="60"/>
      <c r="B12" s="40" t="s">
        <v>87</v>
      </c>
      <c r="C12" s="41">
        <v>30</v>
      </c>
      <c r="D12" s="41">
        <v>550</v>
      </c>
      <c r="E12" s="42" t="s">
        <v>88</v>
      </c>
      <c r="F12" s="41">
        <v>30</v>
      </c>
      <c r="G12" s="43">
        <v>0.05</v>
      </c>
    </row>
    <row r="13" spans="1:7" x14ac:dyDescent="0.25">
      <c r="A13" s="64" t="s">
        <v>90</v>
      </c>
      <c r="B13" s="83" t="s">
        <v>74</v>
      </c>
      <c r="C13" s="81">
        <v>30</v>
      </c>
      <c r="D13" s="81">
        <v>331</v>
      </c>
      <c r="E13" s="33" t="s">
        <v>75</v>
      </c>
      <c r="F13" s="81">
        <v>70</v>
      </c>
      <c r="G13" s="78">
        <v>0.21</v>
      </c>
    </row>
    <row r="14" spans="1:7" x14ac:dyDescent="0.25">
      <c r="A14" s="64"/>
      <c r="B14" s="83"/>
      <c r="C14" s="81"/>
      <c r="D14" s="81"/>
      <c r="E14" s="33" t="s">
        <v>76</v>
      </c>
      <c r="F14" s="81"/>
      <c r="G14" s="78"/>
    </row>
    <row r="15" spans="1:7" x14ac:dyDescent="0.25">
      <c r="A15" s="64"/>
      <c r="B15" s="83"/>
      <c r="C15" s="81"/>
      <c r="D15" s="81"/>
      <c r="E15" s="33" t="s">
        <v>77</v>
      </c>
      <c r="F15" s="81"/>
      <c r="G15" s="78"/>
    </row>
    <row r="16" spans="1:7" x14ac:dyDescent="0.25">
      <c r="A16" s="64"/>
      <c r="B16" s="83" t="s">
        <v>78</v>
      </c>
      <c r="C16" s="81">
        <v>40</v>
      </c>
      <c r="D16" s="81"/>
      <c r="E16" s="33" t="s">
        <v>79</v>
      </c>
      <c r="F16" s="81"/>
      <c r="G16" s="78"/>
    </row>
    <row r="17" spans="1:7" x14ac:dyDescent="0.25">
      <c r="A17" s="64"/>
      <c r="B17" s="83"/>
      <c r="C17" s="81"/>
      <c r="D17" s="81"/>
      <c r="E17" s="33" t="s">
        <v>80</v>
      </c>
      <c r="F17" s="81"/>
      <c r="G17" s="78"/>
    </row>
    <row r="18" spans="1:7" x14ac:dyDescent="0.25">
      <c r="A18" s="64"/>
      <c r="B18" s="44" t="s">
        <v>81</v>
      </c>
      <c r="C18" s="32">
        <v>35</v>
      </c>
      <c r="D18" s="81">
        <v>83</v>
      </c>
      <c r="E18" s="82" t="s">
        <v>82</v>
      </c>
      <c r="F18" s="81">
        <v>65</v>
      </c>
      <c r="G18" s="78">
        <v>0.78</v>
      </c>
    </row>
    <row r="19" spans="1:7" x14ac:dyDescent="0.25">
      <c r="A19" s="64"/>
      <c r="B19" s="44" t="s">
        <v>83</v>
      </c>
      <c r="C19" s="32">
        <v>30</v>
      </c>
      <c r="D19" s="81"/>
      <c r="E19" s="82"/>
      <c r="F19" s="81"/>
      <c r="G19" s="78"/>
    </row>
    <row r="20" spans="1:7" x14ac:dyDescent="0.25">
      <c r="A20" s="64"/>
      <c r="B20" s="44" t="s">
        <v>84</v>
      </c>
      <c r="C20" s="32">
        <v>15</v>
      </c>
      <c r="D20" s="81">
        <v>188</v>
      </c>
      <c r="E20" s="82" t="s">
        <v>85</v>
      </c>
      <c r="F20" s="81">
        <v>30</v>
      </c>
      <c r="G20" s="78">
        <v>0.16</v>
      </c>
    </row>
    <row r="21" spans="1:7" x14ac:dyDescent="0.25">
      <c r="A21" s="64"/>
      <c r="B21" s="44" t="s">
        <v>86</v>
      </c>
      <c r="C21" s="32">
        <v>15</v>
      </c>
      <c r="D21" s="81"/>
      <c r="E21" s="82"/>
      <c r="F21" s="81"/>
      <c r="G21" s="78"/>
    </row>
    <row r="22" spans="1:7" x14ac:dyDescent="0.25">
      <c r="A22" s="64"/>
      <c r="B22" s="44" t="s">
        <v>87</v>
      </c>
      <c r="C22" s="32">
        <v>30</v>
      </c>
      <c r="D22" s="32">
        <v>602</v>
      </c>
      <c r="E22" s="33" t="s">
        <v>88</v>
      </c>
      <c r="F22" s="32">
        <v>30</v>
      </c>
      <c r="G22" s="45">
        <v>0.05</v>
      </c>
    </row>
    <row r="23" spans="1:7" x14ac:dyDescent="0.25">
      <c r="A23" s="64" t="s">
        <v>92</v>
      </c>
      <c r="B23" s="83" t="s">
        <v>74</v>
      </c>
      <c r="C23" s="81">
        <v>30</v>
      </c>
      <c r="D23" s="81">
        <v>327</v>
      </c>
      <c r="E23" s="48" t="s">
        <v>75</v>
      </c>
      <c r="F23" s="81">
        <v>100</v>
      </c>
      <c r="G23" s="78">
        <f>F23/D23</f>
        <v>0.3058103975535168</v>
      </c>
    </row>
    <row r="24" spans="1:7" x14ac:dyDescent="0.25">
      <c r="A24" s="64"/>
      <c r="B24" s="83"/>
      <c r="C24" s="81"/>
      <c r="D24" s="81"/>
      <c r="E24" s="48" t="s">
        <v>76</v>
      </c>
      <c r="F24" s="81"/>
      <c r="G24" s="78"/>
    </row>
    <row r="25" spans="1:7" x14ac:dyDescent="0.25">
      <c r="A25" s="64"/>
      <c r="B25" s="83"/>
      <c r="C25" s="81"/>
      <c r="D25" s="81"/>
      <c r="E25" s="79" t="s">
        <v>77</v>
      </c>
      <c r="F25" s="81"/>
      <c r="G25" s="78"/>
    </row>
    <row r="26" spans="1:7" x14ac:dyDescent="0.25">
      <c r="A26" s="64"/>
      <c r="B26" s="50" t="s">
        <v>96</v>
      </c>
      <c r="C26" s="47">
        <v>30</v>
      </c>
      <c r="D26" s="81"/>
      <c r="E26" s="80"/>
      <c r="F26" s="81"/>
      <c r="G26" s="78"/>
    </row>
    <row r="27" spans="1:7" x14ac:dyDescent="0.25">
      <c r="A27" s="64"/>
      <c r="B27" s="83" t="s">
        <v>78</v>
      </c>
      <c r="C27" s="81">
        <v>40</v>
      </c>
      <c r="D27" s="81"/>
      <c r="E27" s="48" t="s">
        <v>79</v>
      </c>
      <c r="F27" s="81"/>
      <c r="G27" s="78"/>
    </row>
    <row r="28" spans="1:7" x14ac:dyDescent="0.25">
      <c r="A28" s="64"/>
      <c r="B28" s="83"/>
      <c r="C28" s="81"/>
      <c r="D28" s="81"/>
      <c r="E28" s="48" t="s">
        <v>80</v>
      </c>
      <c r="F28" s="81"/>
      <c r="G28" s="78"/>
    </row>
    <row r="29" spans="1:7" x14ac:dyDescent="0.25">
      <c r="A29" s="64"/>
      <c r="B29" s="50" t="s">
        <v>81</v>
      </c>
      <c r="C29" s="47">
        <v>35</v>
      </c>
      <c r="D29" s="81">
        <v>81</v>
      </c>
      <c r="E29" s="82" t="s">
        <v>82</v>
      </c>
      <c r="F29" s="81">
        <v>65</v>
      </c>
      <c r="G29" s="78">
        <f>F29/D29</f>
        <v>0.80246913580246915</v>
      </c>
    </row>
    <row r="30" spans="1:7" x14ac:dyDescent="0.25">
      <c r="A30" s="64"/>
      <c r="B30" s="50" t="s">
        <v>83</v>
      </c>
      <c r="C30" s="47">
        <v>30</v>
      </c>
      <c r="D30" s="81"/>
      <c r="E30" s="82"/>
      <c r="F30" s="81"/>
      <c r="G30" s="78"/>
    </row>
    <row r="31" spans="1:7" x14ac:dyDescent="0.25">
      <c r="A31" s="64"/>
      <c r="B31" s="50" t="s">
        <v>84</v>
      </c>
      <c r="C31" s="47">
        <v>15</v>
      </c>
      <c r="D31" s="81">
        <v>162</v>
      </c>
      <c r="E31" s="82" t="s">
        <v>85</v>
      </c>
      <c r="F31" s="81">
        <v>30</v>
      </c>
      <c r="G31" s="78">
        <f>F31/D31</f>
        <v>0.18518518518518517</v>
      </c>
    </row>
    <row r="32" spans="1:7" x14ac:dyDescent="0.25">
      <c r="A32" s="64"/>
      <c r="B32" s="50" t="s">
        <v>86</v>
      </c>
      <c r="C32" s="47">
        <v>15</v>
      </c>
      <c r="D32" s="81"/>
      <c r="E32" s="82"/>
      <c r="F32" s="81"/>
      <c r="G32" s="78"/>
    </row>
    <row r="33" spans="1:9" x14ac:dyDescent="0.25">
      <c r="A33" s="64"/>
      <c r="B33" s="50" t="s">
        <v>87</v>
      </c>
      <c r="C33" s="47">
        <v>30</v>
      </c>
      <c r="D33" s="47">
        <v>570</v>
      </c>
      <c r="E33" s="48" t="s">
        <v>88</v>
      </c>
      <c r="F33" s="47">
        <v>30</v>
      </c>
      <c r="G33" s="49">
        <f>F33/D33</f>
        <v>5.2631578947368418E-2</v>
      </c>
    </row>
    <row r="34" spans="1:9" x14ac:dyDescent="0.25">
      <c r="A34" s="64" t="s">
        <v>97</v>
      </c>
      <c r="B34" s="83" t="s">
        <v>74</v>
      </c>
      <c r="C34" s="84">
        <v>30</v>
      </c>
      <c r="D34" s="72">
        <v>400</v>
      </c>
      <c r="E34" s="55" t="s">
        <v>75</v>
      </c>
      <c r="F34" s="72">
        <v>100</v>
      </c>
      <c r="G34" s="75">
        <f>F34/D34</f>
        <v>0.25</v>
      </c>
    </row>
    <row r="35" spans="1:9" x14ac:dyDescent="0.25">
      <c r="A35" s="64"/>
      <c r="B35" s="83"/>
      <c r="C35" s="84"/>
      <c r="D35" s="73"/>
      <c r="E35" s="55" t="s">
        <v>76</v>
      </c>
      <c r="F35" s="73"/>
      <c r="G35" s="76"/>
    </row>
    <row r="36" spans="1:9" x14ac:dyDescent="0.25">
      <c r="A36" s="64"/>
      <c r="B36" s="83"/>
      <c r="C36" s="84"/>
      <c r="D36" s="73"/>
      <c r="E36" s="79" t="s">
        <v>77</v>
      </c>
      <c r="F36" s="73"/>
      <c r="G36" s="76"/>
    </row>
    <row r="37" spans="1:9" x14ac:dyDescent="0.25">
      <c r="A37" s="64"/>
      <c r="B37" s="52" t="s">
        <v>96</v>
      </c>
      <c r="C37" s="53">
        <v>30</v>
      </c>
      <c r="D37" s="73"/>
      <c r="E37" s="80"/>
      <c r="F37" s="73"/>
      <c r="G37" s="76"/>
    </row>
    <row r="38" spans="1:9" x14ac:dyDescent="0.25">
      <c r="A38" s="64"/>
      <c r="B38" s="72" t="s">
        <v>78</v>
      </c>
      <c r="C38" s="72">
        <v>40</v>
      </c>
      <c r="D38" s="73"/>
      <c r="E38" s="55" t="s">
        <v>79</v>
      </c>
      <c r="F38" s="73"/>
      <c r="G38" s="76"/>
    </row>
    <row r="39" spans="1:9" x14ac:dyDescent="0.25">
      <c r="A39" s="64"/>
      <c r="B39" s="73"/>
      <c r="C39" s="73"/>
      <c r="D39" s="73"/>
      <c r="E39" s="55" t="s">
        <v>80</v>
      </c>
      <c r="F39" s="73"/>
      <c r="G39" s="76"/>
    </row>
    <row r="40" spans="1:9" s="24" customFormat="1" x14ac:dyDescent="0.25">
      <c r="A40" s="64"/>
      <c r="B40" s="74"/>
      <c r="C40" s="74"/>
      <c r="D40" s="74"/>
      <c r="E40" s="56" t="s">
        <v>99</v>
      </c>
      <c r="F40" s="74"/>
      <c r="G40" s="77"/>
    </row>
    <row r="41" spans="1:9" x14ac:dyDescent="0.25">
      <c r="A41" s="64"/>
      <c r="B41" s="52" t="s">
        <v>81</v>
      </c>
      <c r="C41" s="53">
        <v>35</v>
      </c>
      <c r="D41" s="81">
        <v>74</v>
      </c>
      <c r="E41" s="82" t="s">
        <v>82</v>
      </c>
      <c r="F41" s="81">
        <v>65</v>
      </c>
      <c r="G41" s="78">
        <f>F41/D41</f>
        <v>0.8783783783783784</v>
      </c>
    </row>
    <row r="42" spans="1:9" x14ac:dyDescent="0.25">
      <c r="A42" s="64"/>
      <c r="B42" s="52" t="s">
        <v>83</v>
      </c>
      <c r="C42" s="53">
        <v>30</v>
      </c>
      <c r="D42" s="81"/>
      <c r="E42" s="82"/>
      <c r="F42" s="81"/>
      <c r="G42" s="78"/>
    </row>
    <row r="43" spans="1:9" x14ac:dyDescent="0.25">
      <c r="A43" s="64"/>
      <c r="B43" s="52" t="s">
        <v>84</v>
      </c>
      <c r="C43" s="53">
        <v>15</v>
      </c>
      <c r="D43" s="81">
        <v>116</v>
      </c>
      <c r="E43" s="82" t="s">
        <v>85</v>
      </c>
      <c r="F43" s="81">
        <v>30</v>
      </c>
      <c r="G43" s="78">
        <f>F43/D43</f>
        <v>0.25862068965517243</v>
      </c>
    </row>
    <row r="44" spans="1:9" x14ac:dyDescent="0.25">
      <c r="A44" s="64"/>
      <c r="B44" s="52" t="s">
        <v>86</v>
      </c>
      <c r="C44" s="53">
        <v>15</v>
      </c>
      <c r="D44" s="81"/>
      <c r="E44" s="82"/>
      <c r="F44" s="81"/>
      <c r="G44" s="78"/>
      <c r="I44" s="59"/>
    </row>
    <row r="45" spans="1:9" x14ac:dyDescent="0.25">
      <c r="A45" s="64"/>
      <c r="B45" s="52" t="s">
        <v>87</v>
      </c>
      <c r="C45" s="53">
        <v>30</v>
      </c>
      <c r="D45" s="53">
        <v>590</v>
      </c>
      <c r="E45" s="55" t="s">
        <v>88</v>
      </c>
      <c r="F45" s="53">
        <v>30</v>
      </c>
      <c r="G45" s="51">
        <f>F45/D45</f>
        <v>5.0847457627118647E-2</v>
      </c>
    </row>
  </sheetData>
  <mergeCells count="67">
    <mergeCell ref="A23:A33"/>
    <mergeCell ref="D20:D21"/>
    <mergeCell ref="E20:E21"/>
    <mergeCell ref="F20:F21"/>
    <mergeCell ref="G20:G21"/>
    <mergeCell ref="A13:A22"/>
    <mergeCell ref="G13:G17"/>
    <mergeCell ref="B16:B17"/>
    <mergeCell ref="C16:C17"/>
    <mergeCell ref="D18:D19"/>
    <mergeCell ref="E18:E19"/>
    <mergeCell ref="F18:F19"/>
    <mergeCell ref="G18:G19"/>
    <mergeCell ref="B23:B25"/>
    <mergeCell ref="C23:C25"/>
    <mergeCell ref="D23:D28"/>
    <mergeCell ref="C6:C7"/>
    <mergeCell ref="B13:B15"/>
    <mergeCell ref="C13:C15"/>
    <mergeCell ref="D13:D17"/>
    <mergeCell ref="F13:F17"/>
    <mergeCell ref="C3:C5"/>
    <mergeCell ref="F3:F7"/>
    <mergeCell ref="F8:F9"/>
    <mergeCell ref="F10:F11"/>
    <mergeCell ref="A1:G1"/>
    <mergeCell ref="A3:A12"/>
    <mergeCell ref="D8:D9"/>
    <mergeCell ref="E8:E9"/>
    <mergeCell ref="D10:D11"/>
    <mergeCell ref="E10:E11"/>
    <mergeCell ref="G3:G7"/>
    <mergeCell ref="G8:G9"/>
    <mergeCell ref="G10:G11"/>
    <mergeCell ref="D3:D7"/>
    <mergeCell ref="B3:B5"/>
    <mergeCell ref="B6:B7"/>
    <mergeCell ref="B27:B28"/>
    <mergeCell ref="C27:C28"/>
    <mergeCell ref="D29:D30"/>
    <mergeCell ref="E29:E30"/>
    <mergeCell ref="F29:F30"/>
    <mergeCell ref="G23:G28"/>
    <mergeCell ref="G29:G30"/>
    <mergeCell ref="D31:D32"/>
    <mergeCell ref="E31:E32"/>
    <mergeCell ref="F31:F32"/>
    <mergeCell ref="G31:G32"/>
    <mergeCell ref="F23:F28"/>
    <mergeCell ref="E25:E26"/>
    <mergeCell ref="A34:A45"/>
    <mergeCell ref="B34:B36"/>
    <mergeCell ref="C34:C36"/>
    <mergeCell ref="D43:D44"/>
    <mergeCell ref="E43:E44"/>
    <mergeCell ref="B38:B40"/>
    <mergeCell ref="C38:C40"/>
    <mergeCell ref="D34:D40"/>
    <mergeCell ref="F34:F40"/>
    <mergeCell ref="G34:G40"/>
    <mergeCell ref="G43:G44"/>
    <mergeCell ref="E36:E37"/>
    <mergeCell ref="D41:D42"/>
    <mergeCell ref="E41:E42"/>
    <mergeCell ref="F41:F42"/>
    <mergeCell ref="G41:G42"/>
    <mergeCell ref="F43:F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EQUIPO PARALELO</vt:lpstr>
      <vt:lpstr>EQUIPAMIENTO CON INTERNET</vt:lpstr>
      <vt:lpstr>infraestructura de red</vt:lpstr>
      <vt:lpstr>EQUIPO ACTIVO</vt:lpstr>
      <vt:lpstr>ALUMNOS POR COMPU</vt:lpstr>
      <vt:lpstr>AREAS DE APOYO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</dc:creator>
  <cp:lastModifiedBy>PLANEACION</cp:lastModifiedBy>
  <dcterms:created xsi:type="dcterms:W3CDTF">2018-12-19T21:40:34Z</dcterms:created>
  <dcterms:modified xsi:type="dcterms:W3CDTF">2022-08-11T22:34:45Z</dcterms:modified>
</cp:coreProperties>
</file>